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załącznik 1" sheetId="1" r:id="rId1"/>
    <sheet name="załącznik 3" sheetId="2" r:id="rId2"/>
    <sheet name="Arkusz1" sheetId="3" r:id="rId3"/>
  </sheets>
  <definedNames/>
  <calcPr fullCalcOnLoad="1"/>
</workbook>
</file>

<file path=xl/sharedStrings.xml><?xml version="1.0" encoding="utf-8"?>
<sst xmlns="http://schemas.openxmlformats.org/spreadsheetml/2006/main" count="120" uniqueCount="80">
  <si>
    <t>Zachowanie uczniów klasy:</t>
  </si>
  <si>
    <t>semestr:</t>
  </si>
  <si>
    <t>przedmiotów:</t>
  </si>
  <si>
    <t>skala 0-6</t>
  </si>
  <si>
    <t>j polski</t>
  </si>
  <si>
    <t>historia</t>
  </si>
  <si>
    <t>j. angielski</t>
  </si>
  <si>
    <t>matematyka</t>
  </si>
  <si>
    <t>przyroda</t>
  </si>
  <si>
    <t>muzyka</t>
  </si>
  <si>
    <t>plastyka</t>
  </si>
  <si>
    <t>technika</t>
  </si>
  <si>
    <t>informatyka</t>
  </si>
  <si>
    <t>w-f</t>
  </si>
  <si>
    <t>religia</t>
  </si>
  <si>
    <t>świetlica</t>
  </si>
  <si>
    <t>biblioteka</t>
  </si>
  <si>
    <t>trener</t>
  </si>
  <si>
    <t>uczeń</t>
  </si>
  <si>
    <t>srednia</t>
  </si>
  <si>
    <t>Imie nazwisko ucznia</t>
  </si>
  <si>
    <t>według listy</t>
  </si>
  <si>
    <t>w dzienniku</t>
  </si>
  <si>
    <t>podpis</t>
  </si>
  <si>
    <t>4a</t>
  </si>
  <si>
    <t>rok szkolny:</t>
  </si>
  <si>
    <t>2014/15</t>
  </si>
  <si>
    <t>pierwszy</t>
  </si>
  <si>
    <t>stan klasy:</t>
  </si>
  <si>
    <t>arkusz ocen nauczycieli uczących</t>
  </si>
  <si>
    <t>ocena końcowa</t>
  </si>
  <si>
    <t>skala: 0 - 6                            nie wystepuje = n</t>
  </si>
  <si>
    <t>historia i społ.</t>
  </si>
  <si>
    <t>z. komputerowe</t>
  </si>
  <si>
    <t>z. techniczne</t>
  </si>
  <si>
    <t>przedmiotów</t>
  </si>
  <si>
    <t>nauczyciele</t>
  </si>
  <si>
    <t>zaangażowanie</t>
  </si>
  <si>
    <t>wychowawca</t>
  </si>
  <si>
    <t>frekwencja</t>
  </si>
  <si>
    <t>suma</t>
  </si>
  <si>
    <t>n</t>
  </si>
  <si>
    <t>wartości punktów:</t>
  </si>
  <si>
    <t>nauczyciele:</t>
  </si>
  <si>
    <t>0 - 6</t>
  </si>
  <si>
    <t>(arkusz ocen)</t>
  </si>
  <si>
    <t>zaangażowanie:</t>
  </si>
  <si>
    <t>0 - 3</t>
  </si>
  <si>
    <t>(wychowawca)</t>
  </si>
  <si>
    <t>wychowawca:</t>
  </si>
  <si>
    <t>frekwencja:</t>
  </si>
  <si>
    <t>0 - 2</t>
  </si>
  <si>
    <t>przelicznik na oceny MEN:</t>
  </si>
  <si>
    <t>12-11</t>
  </si>
  <si>
    <t>wzorowe</t>
  </si>
  <si>
    <t>10-9</t>
  </si>
  <si>
    <t>bardzo dobre</t>
  </si>
  <si>
    <t>8-7</t>
  </si>
  <si>
    <t>dobre</t>
  </si>
  <si>
    <t>6-5</t>
  </si>
  <si>
    <t>poprawne</t>
  </si>
  <si>
    <t>4-3</t>
  </si>
  <si>
    <t>nieodpowiednie</t>
  </si>
  <si>
    <t>2-0</t>
  </si>
  <si>
    <t>naganne</t>
  </si>
  <si>
    <t>zaangazowanie</t>
  </si>
  <si>
    <t>Ewa Richter</t>
  </si>
  <si>
    <t>Ruaa Bahar</t>
  </si>
  <si>
    <t>Aleksander Lewicki</t>
  </si>
  <si>
    <t>Igor Tokarski</t>
  </si>
  <si>
    <t>Kamil Zych</t>
  </si>
  <si>
    <t>Aleksander Nowakowski</t>
  </si>
  <si>
    <t>Aleksandra Piekut</t>
  </si>
  <si>
    <t>Adrian Sołoducha</t>
  </si>
  <si>
    <t>Patryk Głusiński</t>
  </si>
  <si>
    <t>Agata Poulain</t>
  </si>
  <si>
    <t>Kamil Poulain</t>
  </si>
  <si>
    <t>Ocena zachowania w  klasach IV - V str. 1</t>
  </si>
  <si>
    <t>Ocena zachowania w  klasach IV - V str. 2</t>
  </si>
  <si>
    <t xml:space="preserve">ZAŁĄCZNIK nr 12 do Statutu
Szkoły Podstawowej nr 355
w Warszawie, ul. Ceramiczna 11
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</si>
</sst>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 CE"/>
      <family val="2"/>
    </font>
    <font>
      <sz val="11"/>
      <color indexed="8"/>
      <name val="Czcionka tekstu podstawowego"/>
      <family val="2"/>
    </font>
    <font>
      <b/>
      <sz val="10"/>
      <name val="Arial CE"/>
      <family val="2"/>
    </font>
    <font>
      <sz val="10"/>
      <color indexed="9"/>
      <name val="Arial CE"/>
      <family val="2"/>
    </font>
    <font>
      <sz val="10"/>
      <color indexed="10"/>
      <name val="Arial CE"/>
      <family val="2"/>
    </font>
    <font>
      <sz val="10"/>
      <color indexed="55"/>
      <name val="Arial CE"/>
      <family val="2"/>
    </font>
    <font>
      <sz val="10"/>
      <name val="Arial"/>
      <family val="2"/>
    </font>
    <font>
      <sz val="12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textRotation="90"/>
    </xf>
    <xf numFmtId="0" fontId="2" fillId="0" borderId="0" xfId="0" applyFont="1" applyAlignment="1">
      <alignment horizontal="center" textRotation="90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1" fontId="3" fillId="0" borderId="12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 textRotation="90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 locked="0"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 applyProtection="1">
      <alignment/>
      <protection locked="0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right" textRotation="90"/>
    </xf>
    <xf numFmtId="0" fontId="2" fillId="0" borderId="0" xfId="0" applyFont="1" applyAlignment="1">
      <alignment horizontal="right" textRotation="90"/>
    </xf>
    <xf numFmtId="0" fontId="5" fillId="0" borderId="0" xfId="0" applyFont="1" applyAlignment="1">
      <alignment horizontal="right" textRotation="90"/>
    </xf>
    <xf numFmtId="0" fontId="6" fillId="0" borderId="11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hidden="1" locked="0"/>
    </xf>
    <xf numFmtId="0" fontId="4" fillId="0" borderId="11" xfId="0" applyFont="1" applyBorder="1" applyAlignment="1" applyProtection="1">
      <alignment/>
      <protection hidden="1" locked="0"/>
    </xf>
    <xf numFmtId="1" fontId="0" fillId="0" borderId="12" xfId="0" applyNumberForma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" fontId="0" fillId="0" borderId="10" xfId="0" applyNumberFormat="1" applyFont="1" applyBorder="1" applyAlignment="1">
      <alignment/>
    </xf>
    <xf numFmtId="0" fontId="4" fillId="0" borderId="10" xfId="0" applyFont="1" applyBorder="1" applyAlignment="1" applyProtection="1">
      <alignment/>
      <protection locked="0"/>
    </xf>
    <xf numFmtId="1" fontId="0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49" fontId="0" fillId="0" borderId="0" xfId="0" applyNumberFormat="1" applyFont="1" applyAlignment="1">
      <alignment horizontal="center"/>
    </xf>
    <xf numFmtId="0" fontId="0" fillId="0" borderId="11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1" fontId="2" fillId="0" borderId="12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/>
    </xf>
    <xf numFmtId="1" fontId="2" fillId="0" borderId="1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68"/>
  <sheetViews>
    <sheetView zoomScalePageLayoutView="0" workbookViewId="0" topLeftCell="A1">
      <selection activeCell="C21" sqref="C21"/>
    </sheetView>
  </sheetViews>
  <sheetFormatPr defaultColWidth="9.00390625" defaultRowHeight="12.75"/>
  <cols>
    <col min="2" max="2" width="3.00390625" style="0" customWidth="1"/>
    <col min="3" max="3" width="21.125" style="0" customWidth="1"/>
    <col min="4" max="18" width="3.25390625" style="0" customWidth="1"/>
    <col min="19" max="19" width="5.25390625" style="1" customWidth="1"/>
  </cols>
  <sheetData>
    <row r="2" spans="11:16" ht="12.75">
      <c r="K2" s="2" t="s">
        <v>0</v>
      </c>
      <c r="P2" s="2" t="s">
        <v>1</v>
      </c>
    </row>
    <row r="3" ht="12.75">
      <c r="K3" s="2"/>
    </row>
    <row r="4" spans="3:4" ht="12.75">
      <c r="C4" s="3" t="s">
        <v>2</v>
      </c>
      <c r="D4" s="4">
        <f>COUNTIF(D6:R6,"&lt;&gt;n")</f>
        <v>15</v>
      </c>
    </row>
    <row r="5" spans="3:19" ht="69.75" customHeight="1">
      <c r="C5" s="5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6" t="s">
        <v>14</v>
      </c>
      <c r="O5" s="6" t="s">
        <v>15</v>
      </c>
      <c r="P5" s="6" t="s">
        <v>16</v>
      </c>
      <c r="Q5" s="6" t="s">
        <v>17</v>
      </c>
      <c r="R5" s="6" t="s">
        <v>18</v>
      </c>
      <c r="S5" s="7" t="s">
        <v>19</v>
      </c>
    </row>
    <row r="6" spans="2:19" ht="12.75">
      <c r="B6">
        <v>1</v>
      </c>
      <c r="C6" t="s">
        <v>20</v>
      </c>
      <c r="D6" s="8"/>
      <c r="E6" s="8"/>
      <c r="F6" s="8"/>
      <c r="G6" s="8"/>
      <c r="H6" s="8"/>
      <c r="I6" s="8"/>
      <c r="J6" s="8"/>
      <c r="K6" s="8"/>
      <c r="L6" s="8"/>
      <c r="M6" s="9"/>
      <c r="N6" s="10"/>
      <c r="O6" s="10"/>
      <c r="P6" s="10"/>
      <c r="Q6" s="10"/>
      <c r="R6" s="11"/>
      <c r="S6" s="12">
        <f>SUM(D6:R6)/COUNTIF(D6:R6,"&lt;&gt;n")</f>
        <v>0</v>
      </c>
    </row>
    <row r="7" spans="2:19" ht="12.75">
      <c r="B7">
        <v>2</v>
      </c>
      <c r="C7" t="s">
        <v>21</v>
      </c>
      <c r="D7" s="8"/>
      <c r="E7" s="8"/>
      <c r="F7" s="8"/>
      <c r="G7" s="8"/>
      <c r="H7" s="8"/>
      <c r="I7" s="8"/>
      <c r="J7" s="8"/>
      <c r="K7" s="8"/>
      <c r="L7" s="8"/>
      <c r="M7" s="9"/>
      <c r="N7" s="10"/>
      <c r="O7" s="10"/>
      <c r="P7" s="10"/>
      <c r="Q7" s="10"/>
      <c r="R7" s="11"/>
      <c r="S7" s="12">
        <f aca="true" t="shared" si="0" ref="S7:S35">SUM(D7:R7)/COUNTIF(D7:R7,"&lt;&gt;n")</f>
        <v>0</v>
      </c>
    </row>
    <row r="8" spans="2:19" ht="12.75">
      <c r="B8">
        <v>3</v>
      </c>
      <c r="C8" t="s">
        <v>22</v>
      </c>
      <c r="D8" s="8"/>
      <c r="E8" s="8"/>
      <c r="F8" s="8"/>
      <c r="G8" s="8"/>
      <c r="H8" s="8"/>
      <c r="I8" s="8"/>
      <c r="J8" s="8"/>
      <c r="K8" s="8"/>
      <c r="L8" s="8"/>
      <c r="M8" s="9"/>
      <c r="N8" s="10"/>
      <c r="O8" s="10"/>
      <c r="P8" s="10"/>
      <c r="Q8" s="10"/>
      <c r="R8" s="11"/>
      <c r="S8" s="12">
        <f t="shared" si="0"/>
        <v>0</v>
      </c>
    </row>
    <row r="9" spans="2:19" ht="12.75">
      <c r="B9">
        <v>4</v>
      </c>
      <c r="D9" s="8"/>
      <c r="E9" s="8"/>
      <c r="F9" s="8"/>
      <c r="G9" s="8"/>
      <c r="H9" s="8"/>
      <c r="I9" s="8"/>
      <c r="J9" s="8"/>
      <c r="K9" s="8"/>
      <c r="L9" s="8"/>
      <c r="M9" s="9"/>
      <c r="N9" s="10"/>
      <c r="O9" s="10"/>
      <c r="P9" s="10"/>
      <c r="Q9" s="10"/>
      <c r="R9" s="11"/>
      <c r="S9" s="12">
        <f t="shared" si="0"/>
        <v>0</v>
      </c>
    </row>
    <row r="10" spans="2:19" ht="12.75">
      <c r="B10">
        <v>5</v>
      </c>
      <c r="D10" s="8"/>
      <c r="E10" s="8"/>
      <c r="F10" s="8"/>
      <c r="G10" s="8"/>
      <c r="H10" s="8"/>
      <c r="I10" s="8"/>
      <c r="J10" s="8"/>
      <c r="K10" s="8"/>
      <c r="L10" s="8"/>
      <c r="M10" s="9"/>
      <c r="N10" s="10"/>
      <c r="O10" s="10"/>
      <c r="P10" s="10"/>
      <c r="Q10" s="10"/>
      <c r="R10" s="11"/>
      <c r="S10" s="12">
        <f t="shared" si="0"/>
        <v>0</v>
      </c>
    </row>
    <row r="11" spans="2:19" ht="12.75">
      <c r="B11">
        <v>6</v>
      </c>
      <c r="D11" s="8"/>
      <c r="E11" s="8"/>
      <c r="F11" s="8"/>
      <c r="G11" s="8"/>
      <c r="H11" s="8"/>
      <c r="I11" s="8"/>
      <c r="J11" s="8"/>
      <c r="K11" s="8"/>
      <c r="L11" s="8"/>
      <c r="M11" s="9"/>
      <c r="N11" s="10"/>
      <c r="O11" s="10"/>
      <c r="P11" s="10"/>
      <c r="Q11" s="10"/>
      <c r="R11" s="11"/>
      <c r="S11" s="12">
        <f t="shared" si="0"/>
        <v>0</v>
      </c>
    </row>
    <row r="12" spans="2:19" ht="12.75">
      <c r="B12">
        <v>7</v>
      </c>
      <c r="D12" s="8"/>
      <c r="E12" s="8"/>
      <c r="F12" s="8"/>
      <c r="G12" s="8"/>
      <c r="H12" s="8"/>
      <c r="I12" s="8"/>
      <c r="J12" s="8"/>
      <c r="K12" s="8"/>
      <c r="L12" s="8"/>
      <c r="M12" s="9"/>
      <c r="N12" s="10"/>
      <c r="O12" s="10"/>
      <c r="P12" s="10"/>
      <c r="Q12" s="10"/>
      <c r="R12" s="11"/>
      <c r="S12" s="12">
        <f t="shared" si="0"/>
        <v>0</v>
      </c>
    </row>
    <row r="13" spans="2:19" ht="12.75">
      <c r="B13">
        <v>8</v>
      </c>
      <c r="D13" s="8"/>
      <c r="E13" s="8"/>
      <c r="F13" s="8"/>
      <c r="G13" s="8"/>
      <c r="H13" s="8"/>
      <c r="I13" s="8"/>
      <c r="J13" s="8"/>
      <c r="K13" s="8"/>
      <c r="L13" s="8"/>
      <c r="M13" s="9"/>
      <c r="N13" s="10"/>
      <c r="O13" s="10"/>
      <c r="P13" s="10"/>
      <c r="Q13" s="10"/>
      <c r="R13" s="11"/>
      <c r="S13" s="12">
        <f t="shared" si="0"/>
        <v>0</v>
      </c>
    </row>
    <row r="14" spans="2:19" ht="12.75">
      <c r="B14">
        <v>9</v>
      </c>
      <c r="D14" s="8"/>
      <c r="E14" s="8"/>
      <c r="F14" s="8"/>
      <c r="G14" s="8"/>
      <c r="H14" s="8"/>
      <c r="I14" s="8"/>
      <c r="J14" s="8"/>
      <c r="K14" s="8"/>
      <c r="L14" s="8"/>
      <c r="M14" s="9"/>
      <c r="N14" s="10"/>
      <c r="O14" s="10"/>
      <c r="P14" s="10"/>
      <c r="Q14" s="10"/>
      <c r="R14" s="11"/>
      <c r="S14" s="12">
        <f t="shared" si="0"/>
        <v>0</v>
      </c>
    </row>
    <row r="15" spans="2:19" ht="12.75">
      <c r="B15">
        <v>10</v>
      </c>
      <c r="D15" s="8"/>
      <c r="E15" s="8"/>
      <c r="F15" s="8"/>
      <c r="G15" s="8"/>
      <c r="H15" s="8"/>
      <c r="I15" s="8"/>
      <c r="J15" s="8"/>
      <c r="K15" s="8"/>
      <c r="L15" s="8"/>
      <c r="M15" s="9"/>
      <c r="N15" s="10"/>
      <c r="O15" s="10"/>
      <c r="P15" s="10"/>
      <c r="Q15" s="10"/>
      <c r="R15" s="11"/>
      <c r="S15" s="12">
        <f t="shared" si="0"/>
        <v>0</v>
      </c>
    </row>
    <row r="16" spans="2:19" ht="12.75">
      <c r="B16">
        <v>11</v>
      </c>
      <c r="D16" s="8"/>
      <c r="E16" s="8"/>
      <c r="F16" s="8"/>
      <c r="G16" s="8"/>
      <c r="H16" s="8"/>
      <c r="I16" s="8"/>
      <c r="J16" s="8"/>
      <c r="K16" s="8"/>
      <c r="L16" s="8"/>
      <c r="M16" s="9"/>
      <c r="N16" s="10"/>
      <c r="O16" s="10"/>
      <c r="P16" s="10"/>
      <c r="Q16" s="10"/>
      <c r="R16" s="11"/>
      <c r="S16" s="12">
        <f t="shared" si="0"/>
        <v>0</v>
      </c>
    </row>
    <row r="17" spans="2:19" ht="12.75">
      <c r="B17">
        <v>12</v>
      </c>
      <c r="D17" s="8"/>
      <c r="E17" s="8"/>
      <c r="F17" s="8"/>
      <c r="G17" s="8"/>
      <c r="H17" s="8"/>
      <c r="I17" s="8"/>
      <c r="J17" s="8"/>
      <c r="K17" s="8"/>
      <c r="L17" s="8"/>
      <c r="M17" s="9"/>
      <c r="N17" s="10"/>
      <c r="O17" s="10"/>
      <c r="P17" s="10"/>
      <c r="Q17" s="10"/>
      <c r="R17" s="11"/>
      <c r="S17" s="12">
        <f t="shared" si="0"/>
        <v>0</v>
      </c>
    </row>
    <row r="18" spans="2:19" ht="12.75">
      <c r="B18">
        <v>13</v>
      </c>
      <c r="D18" s="8"/>
      <c r="E18" s="8"/>
      <c r="F18" s="8"/>
      <c r="G18" s="8"/>
      <c r="H18" s="8"/>
      <c r="I18" s="8"/>
      <c r="J18" s="8"/>
      <c r="K18" s="8"/>
      <c r="L18" s="8"/>
      <c r="M18" s="9"/>
      <c r="N18" s="10"/>
      <c r="O18" s="10"/>
      <c r="P18" s="10"/>
      <c r="Q18" s="10"/>
      <c r="R18" s="11"/>
      <c r="S18" s="12">
        <f t="shared" si="0"/>
        <v>0</v>
      </c>
    </row>
    <row r="19" spans="2:19" ht="12.75">
      <c r="B19">
        <v>14</v>
      </c>
      <c r="D19" s="8"/>
      <c r="E19" s="8"/>
      <c r="F19" s="8"/>
      <c r="G19" s="8"/>
      <c r="H19" s="8"/>
      <c r="I19" s="8"/>
      <c r="J19" s="8"/>
      <c r="K19" s="8"/>
      <c r="L19" s="8"/>
      <c r="M19" s="9"/>
      <c r="N19" s="10"/>
      <c r="O19" s="10"/>
      <c r="P19" s="10"/>
      <c r="Q19" s="10"/>
      <c r="R19" s="11"/>
      <c r="S19" s="12">
        <f t="shared" si="0"/>
        <v>0</v>
      </c>
    </row>
    <row r="20" spans="2:19" ht="12.75">
      <c r="B20">
        <v>15</v>
      </c>
      <c r="D20" s="8"/>
      <c r="E20" s="8"/>
      <c r="F20" s="8"/>
      <c r="G20" s="8"/>
      <c r="H20" s="8"/>
      <c r="I20" s="8"/>
      <c r="J20" s="8"/>
      <c r="K20" s="8"/>
      <c r="L20" s="8"/>
      <c r="M20" s="9"/>
      <c r="N20" s="10"/>
      <c r="O20" s="10"/>
      <c r="P20" s="10"/>
      <c r="Q20" s="10"/>
      <c r="R20" s="11"/>
      <c r="S20" s="12">
        <f>SUM(D20:R20)/COUNTIF(D20:R20,"&lt;&gt;n")</f>
        <v>0</v>
      </c>
    </row>
    <row r="21" spans="2:19" ht="12.75">
      <c r="B21">
        <v>16</v>
      </c>
      <c r="D21" s="8"/>
      <c r="E21" s="8"/>
      <c r="F21" s="8"/>
      <c r="G21" s="8"/>
      <c r="H21" s="8"/>
      <c r="I21" s="8"/>
      <c r="J21" s="8"/>
      <c r="K21" s="8"/>
      <c r="L21" s="8"/>
      <c r="M21" s="9"/>
      <c r="N21" s="10"/>
      <c r="O21" s="10"/>
      <c r="P21" s="10"/>
      <c r="Q21" s="10"/>
      <c r="R21" s="11"/>
      <c r="S21" s="12">
        <f>SUM(D21:R21)/COUNTIF(D21:R21,"&lt;&gt;n")</f>
        <v>0</v>
      </c>
    </row>
    <row r="22" spans="2:19" ht="12.75">
      <c r="B22">
        <v>17</v>
      </c>
      <c r="D22" s="8"/>
      <c r="E22" s="8"/>
      <c r="F22" s="8"/>
      <c r="G22" s="8"/>
      <c r="H22" s="8"/>
      <c r="I22" s="8"/>
      <c r="J22" s="8"/>
      <c r="K22" s="8"/>
      <c r="L22" s="8"/>
      <c r="M22" s="9"/>
      <c r="N22" s="10"/>
      <c r="O22" s="10"/>
      <c r="P22" s="10"/>
      <c r="Q22" s="10"/>
      <c r="R22" s="11"/>
      <c r="S22" s="12">
        <f>SUM(D22:R22)/COUNTIF(D22:R22,"&lt;&gt;n")</f>
        <v>0</v>
      </c>
    </row>
    <row r="23" spans="2:19" ht="12.75">
      <c r="B23">
        <v>18</v>
      </c>
      <c r="D23" s="8"/>
      <c r="E23" s="8"/>
      <c r="F23" s="8"/>
      <c r="G23" s="8"/>
      <c r="H23" s="8"/>
      <c r="I23" s="8"/>
      <c r="J23" s="8"/>
      <c r="K23" s="8"/>
      <c r="L23" s="8"/>
      <c r="M23" s="9"/>
      <c r="N23" s="10"/>
      <c r="O23" s="10"/>
      <c r="P23" s="10"/>
      <c r="Q23" s="10"/>
      <c r="R23" s="11"/>
      <c r="S23" s="12">
        <f>SUM(D23:R23)/COUNTIF(D23:R23,"&lt;&gt;n")</f>
        <v>0</v>
      </c>
    </row>
    <row r="24" spans="2:19" ht="12.75">
      <c r="B24">
        <v>19</v>
      </c>
      <c r="D24" s="8"/>
      <c r="E24" s="8"/>
      <c r="F24" s="8"/>
      <c r="G24" s="8"/>
      <c r="H24" s="8"/>
      <c r="I24" s="8"/>
      <c r="J24" s="8"/>
      <c r="K24" s="8"/>
      <c r="L24" s="8"/>
      <c r="M24" s="9"/>
      <c r="N24" s="10"/>
      <c r="O24" s="10"/>
      <c r="P24" s="10"/>
      <c r="Q24" s="10"/>
      <c r="R24" s="11"/>
      <c r="S24" s="12">
        <f>SUM(D24:R24)/COUNTIF(D24:R24,"&lt;&gt;n")</f>
        <v>0</v>
      </c>
    </row>
    <row r="25" spans="2:19" ht="12.75">
      <c r="B25">
        <v>20</v>
      </c>
      <c r="D25" s="8"/>
      <c r="E25" s="8"/>
      <c r="F25" s="8"/>
      <c r="G25" s="8"/>
      <c r="H25" s="8"/>
      <c r="I25" s="8"/>
      <c r="J25" s="8"/>
      <c r="K25" s="8"/>
      <c r="L25" s="8"/>
      <c r="M25" s="9"/>
      <c r="N25" s="10"/>
      <c r="O25" s="10"/>
      <c r="P25" s="10"/>
      <c r="Q25" s="10"/>
      <c r="R25" s="11"/>
      <c r="S25" s="12">
        <f t="shared" si="0"/>
        <v>0</v>
      </c>
    </row>
    <row r="26" spans="2:19" ht="12.75">
      <c r="B26">
        <v>21</v>
      </c>
      <c r="D26" s="8"/>
      <c r="E26" s="8"/>
      <c r="F26" s="8"/>
      <c r="G26" s="8"/>
      <c r="H26" s="8"/>
      <c r="I26" s="8"/>
      <c r="J26" s="8"/>
      <c r="K26" s="8"/>
      <c r="L26" s="8"/>
      <c r="M26" s="9"/>
      <c r="N26" s="10"/>
      <c r="O26" s="10"/>
      <c r="P26" s="10"/>
      <c r="Q26" s="10"/>
      <c r="R26" s="11"/>
      <c r="S26" s="12">
        <f t="shared" si="0"/>
        <v>0</v>
      </c>
    </row>
    <row r="27" spans="2:19" ht="12.75">
      <c r="B27">
        <v>22</v>
      </c>
      <c r="D27" s="8"/>
      <c r="E27" s="8"/>
      <c r="F27" s="8"/>
      <c r="G27" s="8"/>
      <c r="H27" s="8"/>
      <c r="I27" s="8"/>
      <c r="J27" s="8"/>
      <c r="K27" s="8"/>
      <c r="L27" s="8"/>
      <c r="M27" s="9"/>
      <c r="N27" s="10"/>
      <c r="O27" s="10"/>
      <c r="P27" s="10"/>
      <c r="Q27" s="10"/>
      <c r="R27" s="11"/>
      <c r="S27" s="12">
        <f t="shared" si="0"/>
        <v>0</v>
      </c>
    </row>
    <row r="28" spans="2:19" ht="12.75">
      <c r="B28">
        <v>23</v>
      </c>
      <c r="D28" s="8"/>
      <c r="E28" s="8"/>
      <c r="F28" s="8"/>
      <c r="G28" s="8"/>
      <c r="H28" s="8"/>
      <c r="I28" s="8"/>
      <c r="J28" s="8"/>
      <c r="K28" s="8"/>
      <c r="L28" s="8"/>
      <c r="M28" s="9"/>
      <c r="N28" s="10"/>
      <c r="O28" s="10"/>
      <c r="P28" s="10"/>
      <c r="Q28" s="10"/>
      <c r="R28" s="11"/>
      <c r="S28" s="12">
        <f t="shared" si="0"/>
        <v>0</v>
      </c>
    </row>
    <row r="29" spans="2:19" ht="12.75">
      <c r="B29">
        <v>24</v>
      </c>
      <c r="D29" s="8"/>
      <c r="E29" s="8"/>
      <c r="F29" s="8"/>
      <c r="G29" s="8"/>
      <c r="H29" s="8"/>
      <c r="I29" s="8"/>
      <c r="J29" s="8"/>
      <c r="K29" s="8"/>
      <c r="L29" s="8"/>
      <c r="M29" s="9"/>
      <c r="N29" s="10"/>
      <c r="O29" s="10"/>
      <c r="P29" s="10"/>
      <c r="Q29" s="10"/>
      <c r="R29" s="11"/>
      <c r="S29" s="12">
        <f t="shared" si="0"/>
        <v>0</v>
      </c>
    </row>
    <row r="30" spans="2:19" ht="12.75">
      <c r="B30">
        <v>25</v>
      </c>
      <c r="D30" s="8"/>
      <c r="E30" s="8"/>
      <c r="F30" s="8"/>
      <c r="G30" s="8"/>
      <c r="H30" s="8"/>
      <c r="I30" s="8"/>
      <c r="J30" s="8"/>
      <c r="K30" s="8"/>
      <c r="L30" s="8"/>
      <c r="M30" s="9"/>
      <c r="N30" s="10"/>
      <c r="O30" s="10"/>
      <c r="P30" s="10"/>
      <c r="Q30" s="10"/>
      <c r="R30" s="11"/>
      <c r="S30" s="12">
        <f t="shared" si="0"/>
        <v>0</v>
      </c>
    </row>
    <row r="31" spans="2:19" ht="12.75">
      <c r="B31">
        <v>26</v>
      </c>
      <c r="D31" s="8"/>
      <c r="E31" s="8"/>
      <c r="F31" s="8"/>
      <c r="G31" s="8"/>
      <c r="H31" s="8"/>
      <c r="I31" s="8"/>
      <c r="J31" s="8"/>
      <c r="K31" s="8"/>
      <c r="L31" s="8"/>
      <c r="M31" s="9"/>
      <c r="N31" s="10"/>
      <c r="O31" s="10"/>
      <c r="P31" s="10"/>
      <c r="Q31" s="10"/>
      <c r="R31" s="11"/>
      <c r="S31" s="12">
        <f t="shared" si="0"/>
        <v>0</v>
      </c>
    </row>
    <row r="32" spans="2:19" ht="12.75">
      <c r="B32">
        <v>27</v>
      </c>
      <c r="D32" s="8"/>
      <c r="E32" s="8"/>
      <c r="F32" s="8"/>
      <c r="G32" s="8"/>
      <c r="H32" s="8"/>
      <c r="I32" s="8"/>
      <c r="J32" s="8"/>
      <c r="K32" s="8"/>
      <c r="L32" s="8"/>
      <c r="M32" s="9"/>
      <c r="N32" s="10"/>
      <c r="O32" s="10"/>
      <c r="P32" s="10"/>
      <c r="Q32" s="10"/>
      <c r="R32" s="11"/>
      <c r="S32" s="12">
        <f t="shared" si="0"/>
        <v>0</v>
      </c>
    </row>
    <row r="33" spans="2:19" ht="12.75">
      <c r="B33">
        <v>28</v>
      </c>
      <c r="D33" s="8"/>
      <c r="E33" s="8"/>
      <c r="F33" s="8"/>
      <c r="G33" s="8"/>
      <c r="H33" s="8"/>
      <c r="I33" s="8"/>
      <c r="J33" s="8"/>
      <c r="K33" s="8"/>
      <c r="L33" s="8"/>
      <c r="M33" s="9"/>
      <c r="N33" s="10"/>
      <c r="O33" s="10"/>
      <c r="P33" s="10"/>
      <c r="Q33" s="10"/>
      <c r="R33" s="11"/>
      <c r="S33" s="12">
        <f>SUM(D33:R33)/COUNTIF(D33:R33,"&lt;&gt;n")</f>
        <v>0</v>
      </c>
    </row>
    <row r="34" spans="2:19" ht="12.75">
      <c r="B34">
        <v>29</v>
      </c>
      <c r="D34" s="8"/>
      <c r="E34" s="8"/>
      <c r="F34" s="8"/>
      <c r="G34" s="8"/>
      <c r="H34" s="8"/>
      <c r="I34" s="8"/>
      <c r="J34" s="8"/>
      <c r="K34" s="8"/>
      <c r="L34" s="8"/>
      <c r="M34" s="9"/>
      <c r="N34" s="10"/>
      <c r="O34" s="10"/>
      <c r="P34" s="10"/>
      <c r="Q34" s="10"/>
      <c r="R34" s="11"/>
      <c r="S34" s="12">
        <f>SUM(D34:R34)/COUNTIF(D34:R34,"&lt;&gt;n")</f>
        <v>0</v>
      </c>
    </row>
    <row r="35" spans="2:19" ht="12.75">
      <c r="B35">
        <v>30</v>
      </c>
      <c r="D35" s="8"/>
      <c r="E35" s="8"/>
      <c r="F35" s="8"/>
      <c r="G35" s="8"/>
      <c r="H35" s="8"/>
      <c r="I35" s="8"/>
      <c r="J35" s="8"/>
      <c r="K35" s="8"/>
      <c r="L35" s="8"/>
      <c r="M35" s="9"/>
      <c r="N35" s="10"/>
      <c r="O35" s="10"/>
      <c r="P35" s="10"/>
      <c r="Q35" s="10"/>
      <c r="R35" s="11"/>
      <c r="S35" s="12">
        <f t="shared" si="0"/>
        <v>0</v>
      </c>
    </row>
    <row r="36" spans="3:18" ht="51.75" customHeight="1">
      <c r="C36" s="6" t="s">
        <v>23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</row>
    <row r="42" spans="9:19" ht="59.25" customHeight="1"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5"/>
    </row>
    <row r="43" spans="9:19" s="16" customFormat="1" ht="18" customHeight="1"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9:19" ht="12.75"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5"/>
    </row>
    <row r="45" spans="9:19" ht="12.75"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5"/>
    </row>
    <row r="46" spans="9:19" ht="12.75"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5"/>
    </row>
    <row r="47" spans="9:19" ht="12.75"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5"/>
    </row>
    <row r="48" spans="9:19" ht="12.75"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5"/>
    </row>
    <row r="49" spans="9:19" ht="12.75"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5"/>
    </row>
    <row r="50" spans="9:19" ht="12.75"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5"/>
    </row>
    <row r="51" spans="9:19" ht="12.75"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5"/>
    </row>
    <row r="52" spans="9:19" ht="12.75"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5"/>
    </row>
    <row r="53" spans="9:19" ht="12.75"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5"/>
    </row>
    <row r="54" spans="9:19" ht="12.75"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5"/>
    </row>
    <row r="55" spans="9:19" ht="12.75"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5"/>
    </row>
    <row r="56" spans="9:19" ht="12.75"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5"/>
    </row>
    <row r="57" spans="9:19" ht="12.75"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5"/>
    </row>
    <row r="58" spans="9:19" ht="12.75"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5"/>
    </row>
    <row r="59" spans="9:19" ht="12.75"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5"/>
    </row>
    <row r="60" spans="9:19" ht="12.75"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5"/>
    </row>
    <row r="61" spans="9:19" ht="12.75"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5"/>
    </row>
    <row r="62" spans="9:19" ht="12.75"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5"/>
    </row>
    <row r="63" spans="9:19" ht="12.75"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5"/>
    </row>
    <row r="64" spans="9:19" ht="12.75"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5"/>
    </row>
    <row r="65" spans="9:19" ht="12.75"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5"/>
    </row>
    <row r="66" spans="9:19" ht="12.75"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5"/>
    </row>
    <row r="67" spans="9:19" ht="51.75" customHeight="1"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5"/>
    </row>
    <row r="68" spans="9:19" ht="12.75"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70"/>
  <sheetViews>
    <sheetView tabSelected="1" zoomScalePageLayoutView="0" workbookViewId="0" topLeftCell="A2">
      <selection activeCell="AF7" sqref="AF7"/>
    </sheetView>
  </sheetViews>
  <sheetFormatPr defaultColWidth="9.00390625" defaultRowHeight="12.75"/>
  <cols>
    <col min="1" max="1" width="3.00390625" style="0" customWidth="1"/>
    <col min="2" max="2" width="21.125" style="0" customWidth="1"/>
    <col min="3" max="17" width="3.25390625" style="0" customWidth="1"/>
    <col min="18" max="18" width="9.625" style="1" customWidth="1"/>
    <col min="19" max="20" width="4.125" style="0" customWidth="1"/>
    <col min="21" max="21" width="20.25390625" style="0" customWidth="1"/>
    <col min="22" max="25" width="3.25390625" style="0" customWidth="1"/>
    <col min="26" max="26" width="6.375" style="0" customWidth="1"/>
    <col min="27" max="27" width="8.375" style="0" customWidth="1"/>
    <col min="29" max="29" width="7.125" style="0" customWidth="1"/>
    <col min="30" max="30" width="5.125" style="0" customWidth="1"/>
    <col min="31" max="31" width="13.375" style="0" customWidth="1"/>
  </cols>
  <sheetData>
    <row r="1" spans="1:32" ht="50.25" customHeight="1">
      <c r="A1" s="51" t="s">
        <v>79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0"/>
    </row>
    <row r="2" spans="1:32" ht="36.75" customHeight="1">
      <c r="A2" s="53" t="s">
        <v>77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 t="s">
        <v>78</v>
      </c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0"/>
    </row>
    <row r="3" spans="5:31" ht="12.75">
      <c r="E3" s="2" t="s">
        <v>0</v>
      </c>
      <c r="F3" s="19" t="s">
        <v>24</v>
      </c>
      <c r="J3" s="2" t="s">
        <v>25</v>
      </c>
      <c r="K3" s="20" t="s">
        <v>26</v>
      </c>
      <c r="L3" s="21"/>
      <c r="O3" s="2" t="s">
        <v>1</v>
      </c>
      <c r="P3" s="19" t="s">
        <v>27</v>
      </c>
      <c r="W3" s="2" t="s">
        <v>0</v>
      </c>
      <c r="X3" t="str">
        <f>F3</f>
        <v>4a</v>
      </c>
      <c r="AA3" s="2" t="s">
        <v>25</v>
      </c>
      <c r="AB3" s="22" t="str">
        <f>K3</f>
        <v>2014/15</v>
      </c>
      <c r="AD3" s="2" t="s">
        <v>1</v>
      </c>
      <c r="AE3" t="str">
        <f>P3</f>
        <v>pierwszy</v>
      </c>
    </row>
    <row r="4" spans="5:30" ht="5.25" customHeight="1">
      <c r="E4" s="2"/>
      <c r="J4" s="2"/>
      <c r="K4" s="22"/>
      <c r="L4" s="21"/>
      <c r="O4" s="2"/>
      <c r="W4" s="2"/>
      <c r="AB4" s="2"/>
      <c r="AC4" s="22"/>
      <c r="AD4" s="2"/>
    </row>
    <row r="5" spans="2:26" ht="12.75">
      <c r="B5" s="3" t="s">
        <v>28</v>
      </c>
      <c r="C5" s="23">
        <v>22</v>
      </c>
      <c r="J5" s="1" t="s">
        <v>29</v>
      </c>
      <c r="Z5" s="1" t="s">
        <v>30</v>
      </c>
    </row>
    <row r="6" spans="5:24" ht="6.75" customHeight="1">
      <c r="E6" s="3"/>
      <c r="X6" s="3"/>
    </row>
    <row r="7" spans="2:27" ht="78.75" customHeight="1" thickBot="1">
      <c r="B7" s="24" t="s">
        <v>31</v>
      </c>
      <c r="C7" s="25" t="str">
        <f>'załącznik 1'!D5</f>
        <v>j polski</v>
      </c>
      <c r="D7" s="25" t="s">
        <v>6</v>
      </c>
      <c r="E7" s="25" t="s">
        <v>9</v>
      </c>
      <c r="F7" s="25" t="s">
        <v>10</v>
      </c>
      <c r="G7" s="25" t="s">
        <v>32</v>
      </c>
      <c r="H7" s="25" t="s">
        <v>8</v>
      </c>
      <c r="I7" s="25" t="s">
        <v>7</v>
      </c>
      <c r="J7" s="25" t="s">
        <v>33</v>
      </c>
      <c r="K7" s="25" t="s">
        <v>34</v>
      </c>
      <c r="L7" s="25" t="str">
        <f>'załącznik 1'!M5</f>
        <v>w-f</v>
      </c>
      <c r="M7" s="25" t="str">
        <f>'załącznik 1'!N5</f>
        <v>religia</v>
      </c>
      <c r="N7" s="25" t="str">
        <f>'załącznik 1'!O5</f>
        <v>świetlica</v>
      </c>
      <c r="O7" s="25" t="str">
        <f>'załącznik 1'!P5</f>
        <v>biblioteka</v>
      </c>
      <c r="Q7" s="25" t="str">
        <f>'załącznik 1'!R5</f>
        <v>uczeń</v>
      </c>
      <c r="R7" s="26" t="str">
        <f>'załącznik 1'!S5</f>
        <v>srednia</v>
      </c>
      <c r="S7" s="27" t="s">
        <v>35</v>
      </c>
      <c r="T7" s="27"/>
      <c r="U7" s="27"/>
      <c r="V7" s="6" t="s">
        <v>36</v>
      </c>
      <c r="W7" s="6" t="s">
        <v>37</v>
      </c>
      <c r="X7" s="6" t="s">
        <v>38</v>
      </c>
      <c r="Y7" s="6" t="s">
        <v>39</v>
      </c>
      <c r="Z7" s="7" t="s">
        <v>40</v>
      </c>
      <c r="AA7" s="18"/>
    </row>
    <row r="8" spans="1:29" ht="13.5" thickBot="1">
      <c r="A8">
        <v>1</v>
      </c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30"/>
      <c r="N8" s="30"/>
      <c r="O8" s="30"/>
      <c r="P8" s="30" t="s">
        <v>41</v>
      </c>
      <c r="Q8" s="30"/>
      <c r="R8" s="31">
        <f aca="true" t="shared" si="0" ref="R8:R37">SUM(C8:Q8)/S8</f>
        <v>0</v>
      </c>
      <c r="S8" s="32">
        <f>COUNTIF(C8:Q8,"&lt;&gt;n")</f>
        <v>14</v>
      </c>
      <c r="T8">
        <v>1</v>
      </c>
      <c r="U8" s="33">
        <f>B8</f>
        <v>0</v>
      </c>
      <c r="V8" s="34">
        <f>R8</f>
        <v>0</v>
      </c>
      <c r="W8" s="35"/>
      <c r="X8" s="35"/>
      <c r="Y8" s="35"/>
      <c r="Z8" s="36">
        <f aca="true" t="shared" si="1" ref="Z8:Z37">SUM(V8:X8)-Y8</f>
        <v>0</v>
      </c>
      <c r="AA8" s="18" t="str">
        <f>IF($Z8&lt;2.5,"naganne",IF($Z8&lt;4.5,"nieodpowiednie",IF($Z8&lt;6.5,"poprawne",IF($Z8&lt;8.5,"dobre",IF($Z8&lt;10.5,"bardzo dobre",IF($Z8&lt;12.5,"wzorowe","błąd w danych"))))))</f>
        <v>naganne</v>
      </c>
      <c r="AC8" s="21" t="s">
        <v>42</v>
      </c>
    </row>
    <row r="9" spans="1:27" ht="13.5" thickBot="1">
      <c r="A9">
        <v>2</v>
      </c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30"/>
      <c r="N9" s="30"/>
      <c r="O9" s="30"/>
      <c r="P9" s="30" t="s">
        <v>41</v>
      </c>
      <c r="Q9" s="30"/>
      <c r="R9" s="31">
        <f t="shared" si="0"/>
        <v>0</v>
      </c>
      <c r="S9" s="32">
        <f aca="true" t="shared" si="2" ref="S9:S21">COUNTIF(C9:Q9,"&lt;&gt;n")</f>
        <v>14</v>
      </c>
      <c r="T9">
        <v>2</v>
      </c>
      <c r="U9" s="33">
        <f aca="true" t="shared" si="3" ref="U9:U37">B9</f>
        <v>0</v>
      </c>
      <c r="V9" s="34">
        <f aca="true" t="shared" si="4" ref="V9:V37">R9</f>
        <v>0</v>
      </c>
      <c r="W9" s="35"/>
      <c r="X9" s="35"/>
      <c r="Y9" s="35"/>
      <c r="Z9" s="36">
        <f t="shared" si="1"/>
        <v>0</v>
      </c>
      <c r="AA9" s="18" t="str">
        <f aca="true" t="shared" si="5" ref="AA9:AA37">IF($Z9&lt;2.5,"naganne",IF($Z9&lt;4.5,"nieodpowiednie",IF($Z9&lt;6.5,"poprawne",IF($Z9&lt;8.5,"dobre",IF($Z9&lt;10.5,"bardzo dobre",IF($Z9&lt;12.5,"wzorowe","błąd w danych"))))))</f>
        <v>naganne</v>
      </c>
    </row>
    <row r="10" spans="1:31" ht="13.5" thickBot="1">
      <c r="A10">
        <v>3</v>
      </c>
      <c r="B10" s="28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30"/>
      <c r="N10" s="30"/>
      <c r="O10" s="30"/>
      <c r="P10" s="30" t="s">
        <v>41</v>
      </c>
      <c r="Q10" s="30"/>
      <c r="R10" s="31">
        <f t="shared" si="0"/>
        <v>0</v>
      </c>
      <c r="S10" s="32">
        <f t="shared" si="2"/>
        <v>14</v>
      </c>
      <c r="T10">
        <v>3</v>
      </c>
      <c r="U10" s="33">
        <f t="shared" si="3"/>
        <v>0</v>
      </c>
      <c r="V10" s="34">
        <f t="shared" si="4"/>
        <v>0</v>
      </c>
      <c r="W10" s="35"/>
      <c r="X10" s="35"/>
      <c r="Y10" s="35"/>
      <c r="Z10" s="36">
        <f t="shared" si="1"/>
        <v>0</v>
      </c>
      <c r="AA10" s="18" t="str">
        <f t="shared" si="5"/>
        <v>naganne</v>
      </c>
      <c r="AC10" s="3" t="s">
        <v>43</v>
      </c>
      <c r="AD10" t="s">
        <v>44</v>
      </c>
      <c r="AE10" t="s">
        <v>45</v>
      </c>
    </row>
    <row r="11" spans="1:31" ht="13.5" thickBot="1">
      <c r="A11">
        <v>4</v>
      </c>
      <c r="B11" s="28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30"/>
      <c r="N11" s="30"/>
      <c r="O11" s="30"/>
      <c r="P11" s="30" t="s">
        <v>41</v>
      </c>
      <c r="Q11" s="30"/>
      <c r="R11" s="31">
        <f t="shared" si="0"/>
        <v>0</v>
      </c>
      <c r="S11" s="32">
        <f t="shared" si="2"/>
        <v>14</v>
      </c>
      <c r="T11">
        <v>4</v>
      </c>
      <c r="U11" s="33">
        <f t="shared" si="3"/>
        <v>0</v>
      </c>
      <c r="V11" s="34">
        <f t="shared" si="4"/>
        <v>0</v>
      </c>
      <c r="W11" s="35"/>
      <c r="X11" s="35"/>
      <c r="Y11" s="35"/>
      <c r="Z11" s="36">
        <f t="shared" si="1"/>
        <v>0</v>
      </c>
      <c r="AA11" s="18" t="str">
        <f t="shared" si="5"/>
        <v>naganne</v>
      </c>
      <c r="AC11" s="3" t="s">
        <v>46</v>
      </c>
      <c r="AD11" t="s">
        <v>47</v>
      </c>
      <c r="AE11" t="s">
        <v>48</v>
      </c>
    </row>
    <row r="12" spans="1:31" ht="13.5" thickBot="1">
      <c r="A12">
        <v>5</v>
      </c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30"/>
      <c r="N12" s="30"/>
      <c r="O12" s="30"/>
      <c r="P12" s="30" t="s">
        <v>41</v>
      </c>
      <c r="Q12" s="30"/>
      <c r="R12" s="31">
        <f t="shared" si="0"/>
        <v>0</v>
      </c>
      <c r="S12" s="32">
        <f t="shared" si="2"/>
        <v>14</v>
      </c>
      <c r="T12">
        <v>5</v>
      </c>
      <c r="U12" s="33">
        <f t="shared" si="3"/>
        <v>0</v>
      </c>
      <c r="V12" s="34">
        <f t="shared" si="4"/>
        <v>0</v>
      </c>
      <c r="W12" s="35"/>
      <c r="X12" s="35"/>
      <c r="Y12" s="35"/>
      <c r="Z12" s="36">
        <f t="shared" si="1"/>
        <v>0</v>
      </c>
      <c r="AA12" s="18" t="str">
        <f t="shared" si="5"/>
        <v>naganne</v>
      </c>
      <c r="AC12" s="3" t="s">
        <v>49</v>
      </c>
      <c r="AD12" t="s">
        <v>47</v>
      </c>
      <c r="AE12" t="s">
        <v>48</v>
      </c>
    </row>
    <row r="13" spans="1:31" ht="13.5" thickBot="1">
      <c r="A13">
        <v>6</v>
      </c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30"/>
      <c r="N13" s="30"/>
      <c r="O13" s="30"/>
      <c r="P13" s="30" t="s">
        <v>41</v>
      </c>
      <c r="Q13" s="30"/>
      <c r="R13" s="31">
        <f t="shared" si="0"/>
        <v>0</v>
      </c>
      <c r="S13" s="32">
        <f t="shared" si="2"/>
        <v>14</v>
      </c>
      <c r="T13">
        <v>6</v>
      </c>
      <c r="U13" s="33">
        <f t="shared" si="3"/>
        <v>0</v>
      </c>
      <c r="V13" s="34">
        <f t="shared" si="4"/>
        <v>0</v>
      </c>
      <c r="W13" s="35"/>
      <c r="X13" s="35"/>
      <c r="Y13" s="35"/>
      <c r="Z13" s="36">
        <f t="shared" si="1"/>
        <v>0</v>
      </c>
      <c r="AA13" s="18" t="str">
        <f t="shared" si="5"/>
        <v>naganne</v>
      </c>
      <c r="AC13" s="3" t="s">
        <v>50</v>
      </c>
      <c r="AD13" t="s">
        <v>51</v>
      </c>
      <c r="AE13" t="s">
        <v>48</v>
      </c>
    </row>
    <row r="14" spans="1:27" ht="13.5" thickBot="1">
      <c r="A14">
        <v>7</v>
      </c>
      <c r="B14" s="28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30"/>
      <c r="N14" s="30"/>
      <c r="O14" s="30"/>
      <c r="P14" s="30"/>
      <c r="Q14" s="30"/>
      <c r="R14" s="31">
        <f t="shared" si="0"/>
        <v>0</v>
      </c>
      <c r="S14" s="32">
        <f t="shared" si="2"/>
        <v>15</v>
      </c>
      <c r="T14">
        <v>7</v>
      </c>
      <c r="U14" s="33">
        <f t="shared" si="3"/>
        <v>0</v>
      </c>
      <c r="V14" s="34">
        <f t="shared" si="4"/>
        <v>0</v>
      </c>
      <c r="W14" s="35"/>
      <c r="X14" s="35"/>
      <c r="Y14" s="35"/>
      <c r="Z14" s="36">
        <f t="shared" si="1"/>
        <v>0</v>
      </c>
      <c r="AA14" s="18" t="str">
        <f t="shared" si="5"/>
        <v>naganne</v>
      </c>
    </row>
    <row r="15" spans="1:27" ht="13.5" thickBot="1">
      <c r="A15">
        <v>8</v>
      </c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30"/>
      <c r="N15" s="30"/>
      <c r="O15" s="30"/>
      <c r="P15" s="30" t="s">
        <v>41</v>
      </c>
      <c r="Q15" s="30"/>
      <c r="R15" s="31">
        <f t="shared" si="0"/>
        <v>0</v>
      </c>
      <c r="S15" s="32">
        <f t="shared" si="2"/>
        <v>14</v>
      </c>
      <c r="T15">
        <v>8</v>
      </c>
      <c r="U15" s="33">
        <f t="shared" si="3"/>
        <v>0</v>
      </c>
      <c r="V15" s="34">
        <f t="shared" si="4"/>
        <v>0</v>
      </c>
      <c r="W15" s="35"/>
      <c r="X15" s="35"/>
      <c r="Y15" s="35"/>
      <c r="Z15" s="36">
        <f t="shared" si="1"/>
        <v>0</v>
      </c>
      <c r="AA15" s="18" t="str">
        <f t="shared" si="5"/>
        <v>naganne</v>
      </c>
    </row>
    <row r="16" spans="1:30" ht="13.5" thickBot="1">
      <c r="A16">
        <v>9</v>
      </c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30"/>
      <c r="N16" s="30"/>
      <c r="O16" s="30"/>
      <c r="P16" s="30" t="s">
        <v>41</v>
      </c>
      <c r="Q16" s="30"/>
      <c r="R16" s="31">
        <f t="shared" si="0"/>
        <v>0</v>
      </c>
      <c r="S16" s="32">
        <f t="shared" si="2"/>
        <v>14</v>
      </c>
      <c r="T16">
        <v>9</v>
      </c>
      <c r="U16" s="33">
        <f t="shared" si="3"/>
        <v>0</v>
      </c>
      <c r="V16" s="34">
        <f t="shared" si="4"/>
        <v>0</v>
      </c>
      <c r="W16" s="35"/>
      <c r="X16" s="35"/>
      <c r="Y16" s="35"/>
      <c r="Z16" s="36">
        <f t="shared" si="1"/>
        <v>0</v>
      </c>
      <c r="AA16" s="18" t="str">
        <f t="shared" si="5"/>
        <v>naganne</v>
      </c>
      <c r="AC16" s="37" t="s">
        <v>52</v>
      </c>
      <c r="AD16" s="21"/>
    </row>
    <row r="17" spans="1:27" ht="13.5" thickBot="1">
      <c r="A17">
        <v>10</v>
      </c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30"/>
      <c r="N17" s="30"/>
      <c r="O17" s="30"/>
      <c r="P17" s="30" t="s">
        <v>41</v>
      </c>
      <c r="Q17" s="30"/>
      <c r="R17" s="31">
        <f t="shared" si="0"/>
        <v>0</v>
      </c>
      <c r="S17" s="32">
        <f t="shared" si="2"/>
        <v>14</v>
      </c>
      <c r="T17">
        <v>10</v>
      </c>
      <c r="U17" s="33">
        <f t="shared" si="3"/>
        <v>0</v>
      </c>
      <c r="V17" s="34">
        <f t="shared" si="4"/>
        <v>0</v>
      </c>
      <c r="W17" s="35"/>
      <c r="X17" s="35"/>
      <c r="Y17" s="35"/>
      <c r="Z17" s="36">
        <f t="shared" si="1"/>
        <v>0</v>
      </c>
      <c r="AA17" s="18" t="str">
        <f t="shared" si="5"/>
        <v>naganne</v>
      </c>
    </row>
    <row r="18" spans="1:30" ht="13.5" thickBot="1">
      <c r="A18">
        <v>11</v>
      </c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30"/>
      <c r="N18" s="30"/>
      <c r="O18" s="30"/>
      <c r="P18" s="30" t="s">
        <v>41</v>
      </c>
      <c r="Q18" s="30"/>
      <c r="R18" s="31">
        <f t="shared" si="0"/>
        <v>0</v>
      </c>
      <c r="S18" s="32">
        <f t="shared" si="2"/>
        <v>14</v>
      </c>
      <c r="T18">
        <v>11</v>
      </c>
      <c r="U18" s="33">
        <f t="shared" si="3"/>
        <v>0</v>
      </c>
      <c r="V18" s="34">
        <f t="shared" si="4"/>
        <v>0</v>
      </c>
      <c r="W18" s="35"/>
      <c r="X18" s="35"/>
      <c r="Y18" s="35"/>
      <c r="Z18" s="36">
        <f t="shared" si="1"/>
        <v>0</v>
      </c>
      <c r="AA18" s="18" t="str">
        <f t="shared" si="5"/>
        <v>naganne</v>
      </c>
      <c r="AC18" s="38" t="s">
        <v>53</v>
      </c>
      <c r="AD18" t="s">
        <v>54</v>
      </c>
    </row>
    <row r="19" spans="1:30" ht="14.25" customHeight="1" thickBot="1">
      <c r="A19">
        <v>12</v>
      </c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30"/>
      <c r="N19" s="30"/>
      <c r="O19" s="30"/>
      <c r="P19" s="30" t="s">
        <v>41</v>
      </c>
      <c r="Q19" s="30"/>
      <c r="R19" s="31">
        <f t="shared" si="0"/>
        <v>0</v>
      </c>
      <c r="S19" s="32">
        <f t="shared" si="2"/>
        <v>14</v>
      </c>
      <c r="T19">
        <v>12</v>
      </c>
      <c r="U19" s="33">
        <f t="shared" si="3"/>
        <v>0</v>
      </c>
      <c r="V19" s="34">
        <f t="shared" si="4"/>
        <v>0</v>
      </c>
      <c r="W19" s="35"/>
      <c r="X19" s="35"/>
      <c r="Y19" s="35"/>
      <c r="Z19" s="36">
        <f t="shared" si="1"/>
        <v>0</v>
      </c>
      <c r="AA19" s="18" t="str">
        <f t="shared" si="5"/>
        <v>naganne</v>
      </c>
      <c r="AC19" s="38" t="s">
        <v>55</v>
      </c>
      <c r="AD19" t="s">
        <v>56</v>
      </c>
    </row>
    <row r="20" spans="1:30" ht="13.5" thickBot="1">
      <c r="A20">
        <v>13</v>
      </c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30"/>
      <c r="N20" s="30"/>
      <c r="O20" s="30"/>
      <c r="P20" s="30" t="s">
        <v>41</v>
      </c>
      <c r="Q20" s="30"/>
      <c r="R20" s="31">
        <f t="shared" si="0"/>
        <v>0</v>
      </c>
      <c r="S20" s="32">
        <f t="shared" si="2"/>
        <v>14</v>
      </c>
      <c r="T20">
        <v>13</v>
      </c>
      <c r="U20" s="33">
        <f t="shared" si="3"/>
        <v>0</v>
      </c>
      <c r="V20" s="34">
        <f t="shared" si="4"/>
        <v>0</v>
      </c>
      <c r="W20" s="35"/>
      <c r="X20" s="35"/>
      <c r="Y20" s="35"/>
      <c r="Z20" s="36">
        <f t="shared" si="1"/>
        <v>0</v>
      </c>
      <c r="AA20" s="18" t="str">
        <f t="shared" si="5"/>
        <v>naganne</v>
      </c>
      <c r="AC20" s="38" t="s">
        <v>57</v>
      </c>
      <c r="AD20" t="s">
        <v>58</v>
      </c>
    </row>
    <row r="21" spans="1:30" ht="13.5" thickBot="1">
      <c r="A21">
        <v>14</v>
      </c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30"/>
      <c r="N21" s="30"/>
      <c r="O21" s="30"/>
      <c r="P21" s="30" t="s">
        <v>41</v>
      </c>
      <c r="Q21" s="30"/>
      <c r="R21" s="31">
        <f t="shared" si="0"/>
        <v>0</v>
      </c>
      <c r="S21" s="32">
        <f t="shared" si="2"/>
        <v>14</v>
      </c>
      <c r="T21">
        <v>14</v>
      </c>
      <c r="U21" s="33">
        <f t="shared" si="3"/>
        <v>0</v>
      </c>
      <c r="V21" s="34">
        <f t="shared" si="4"/>
        <v>0</v>
      </c>
      <c r="W21" s="35"/>
      <c r="X21" s="35"/>
      <c r="Y21" s="35"/>
      <c r="Z21" s="36">
        <f t="shared" si="1"/>
        <v>0</v>
      </c>
      <c r="AA21" s="18" t="str">
        <f t="shared" si="5"/>
        <v>naganne</v>
      </c>
      <c r="AC21" s="38" t="s">
        <v>59</v>
      </c>
      <c r="AD21" t="s">
        <v>60</v>
      </c>
    </row>
    <row r="22" spans="1:30" ht="13.5" thickBot="1">
      <c r="A22">
        <v>15</v>
      </c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30"/>
      <c r="N22" s="30"/>
      <c r="O22" s="30"/>
      <c r="P22" s="30" t="s">
        <v>41</v>
      </c>
      <c r="Q22" s="30"/>
      <c r="R22" s="31">
        <v>0</v>
      </c>
      <c r="T22">
        <v>15</v>
      </c>
      <c r="U22" s="33">
        <f t="shared" si="3"/>
        <v>0</v>
      </c>
      <c r="V22" s="34">
        <f t="shared" si="4"/>
        <v>0</v>
      </c>
      <c r="W22" s="35"/>
      <c r="X22" s="35"/>
      <c r="Y22" s="35"/>
      <c r="Z22" s="36">
        <f t="shared" si="1"/>
        <v>0</v>
      </c>
      <c r="AA22" s="18" t="str">
        <f t="shared" si="5"/>
        <v>naganne</v>
      </c>
      <c r="AC22" s="38" t="s">
        <v>61</v>
      </c>
      <c r="AD22" t="s">
        <v>62</v>
      </c>
    </row>
    <row r="23" spans="1:30" ht="13.5" thickBot="1">
      <c r="A23">
        <v>16</v>
      </c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30"/>
      <c r="N23" s="30"/>
      <c r="O23" s="30"/>
      <c r="P23" s="30" t="s">
        <v>41</v>
      </c>
      <c r="Q23" s="30"/>
      <c r="R23" s="31">
        <v>0</v>
      </c>
      <c r="T23">
        <v>16</v>
      </c>
      <c r="U23" s="33">
        <f t="shared" si="3"/>
        <v>0</v>
      </c>
      <c r="V23" s="34">
        <f t="shared" si="4"/>
        <v>0</v>
      </c>
      <c r="W23" s="35"/>
      <c r="X23" s="35"/>
      <c r="Y23" s="35"/>
      <c r="Z23" s="36">
        <f t="shared" si="1"/>
        <v>0</v>
      </c>
      <c r="AA23" s="18" t="str">
        <f t="shared" si="5"/>
        <v>naganne</v>
      </c>
      <c r="AC23" s="38" t="s">
        <v>63</v>
      </c>
      <c r="AD23" t="s">
        <v>64</v>
      </c>
    </row>
    <row r="24" spans="1:27" ht="13.5" thickBot="1">
      <c r="A24">
        <v>17</v>
      </c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30"/>
      <c r="N24" s="30"/>
      <c r="O24" s="30"/>
      <c r="P24" s="30" t="s">
        <v>41</v>
      </c>
      <c r="Q24" s="30"/>
      <c r="R24" s="31">
        <v>0</v>
      </c>
      <c r="T24">
        <v>17</v>
      </c>
      <c r="U24" s="33">
        <f t="shared" si="3"/>
        <v>0</v>
      </c>
      <c r="V24" s="34">
        <f t="shared" si="4"/>
        <v>0</v>
      </c>
      <c r="W24" s="35"/>
      <c r="X24" s="35"/>
      <c r="Y24" s="35"/>
      <c r="Z24" s="36">
        <f t="shared" si="1"/>
        <v>0</v>
      </c>
      <c r="AA24" s="18" t="str">
        <f t="shared" si="5"/>
        <v>naganne</v>
      </c>
    </row>
    <row r="25" spans="1:27" ht="13.5" thickBot="1">
      <c r="A25">
        <v>18</v>
      </c>
      <c r="B25" s="28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30"/>
      <c r="N25" s="30"/>
      <c r="O25" s="30"/>
      <c r="P25" s="30" t="s">
        <v>41</v>
      </c>
      <c r="Q25" s="30"/>
      <c r="R25" s="31">
        <v>0</v>
      </c>
      <c r="T25">
        <v>18</v>
      </c>
      <c r="U25" s="33">
        <f t="shared" si="3"/>
        <v>0</v>
      </c>
      <c r="V25" s="34">
        <f t="shared" si="4"/>
        <v>0</v>
      </c>
      <c r="W25" s="35"/>
      <c r="X25" s="35"/>
      <c r="Y25" s="35"/>
      <c r="Z25" s="36">
        <f t="shared" si="1"/>
        <v>0</v>
      </c>
      <c r="AA25" s="18" t="str">
        <f t="shared" si="5"/>
        <v>naganne</v>
      </c>
    </row>
    <row r="26" spans="1:27" ht="13.5" thickBot="1">
      <c r="A26">
        <v>19</v>
      </c>
      <c r="B26" s="28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30"/>
      <c r="N26" s="30"/>
      <c r="O26" s="30"/>
      <c r="P26" s="30" t="s">
        <v>41</v>
      </c>
      <c r="Q26" s="30"/>
      <c r="R26" s="31">
        <v>0</v>
      </c>
      <c r="T26">
        <v>19</v>
      </c>
      <c r="U26" s="33">
        <f t="shared" si="3"/>
        <v>0</v>
      </c>
      <c r="V26" s="34">
        <f t="shared" si="4"/>
        <v>0</v>
      </c>
      <c r="W26" s="35"/>
      <c r="X26" s="35"/>
      <c r="Y26" s="35"/>
      <c r="Z26" s="36">
        <f t="shared" si="1"/>
        <v>0</v>
      </c>
      <c r="AA26" s="18" t="str">
        <f t="shared" si="5"/>
        <v>naganne</v>
      </c>
    </row>
    <row r="27" spans="1:27" ht="13.5" thickBot="1">
      <c r="A27">
        <v>20</v>
      </c>
      <c r="B27" s="28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30"/>
      <c r="N27" s="30"/>
      <c r="O27" s="30"/>
      <c r="P27" s="30" t="s">
        <v>41</v>
      </c>
      <c r="Q27" s="30"/>
      <c r="R27" s="31">
        <v>0</v>
      </c>
      <c r="T27">
        <v>20</v>
      </c>
      <c r="U27" s="33">
        <f t="shared" si="3"/>
        <v>0</v>
      </c>
      <c r="V27" s="34">
        <f t="shared" si="4"/>
        <v>0</v>
      </c>
      <c r="W27" s="35"/>
      <c r="X27" s="35"/>
      <c r="Y27" s="35"/>
      <c r="Z27" s="36">
        <f t="shared" si="1"/>
        <v>0</v>
      </c>
      <c r="AA27" s="18" t="str">
        <f t="shared" si="5"/>
        <v>naganne</v>
      </c>
    </row>
    <row r="28" spans="1:27" ht="13.5" thickBot="1">
      <c r="A28">
        <v>21</v>
      </c>
      <c r="B28" s="3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30"/>
      <c r="N28" s="30"/>
      <c r="O28" s="30"/>
      <c r="P28" s="30" t="s">
        <v>41</v>
      </c>
      <c r="Q28" s="30"/>
      <c r="R28" s="31">
        <v>0</v>
      </c>
      <c r="T28">
        <v>21</v>
      </c>
      <c r="U28" s="33">
        <f t="shared" si="3"/>
        <v>0</v>
      </c>
      <c r="V28" s="34">
        <f t="shared" si="4"/>
        <v>0</v>
      </c>
      <c r="W28" s="35"/>
      <c r="X28" s="35"/>
      <c r="Y28" s="35"/>
      <c r="Z28" s="36">
        <f t="shared" si="1"/>
        <v>0</v>
      </c>
      <c r="AA28" s="18" t="str">
        <f t="shared" si="5"/>
        <v>naganne</v>
      </c>
    </row>
    <row r="29" spans="1:27" ht="13.5" thickBot="1">
      <c r="A29">
        <v>22</v>
      </c>
      <c r="B29" s="40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30"/>
      <c r="N29" s="30"/>
      <c r="O29" s="30"/>
      <c r="P29" s="30" t="s">
        <v>41</v>
      </c>
      <c r="Q29" s="30"/>
      <c r="R29" s="31">
        <f t="shared" si="0"/>
        <v>0</v>
      </c>
      <c r="S29" s="32">
        <f aca="true" t="shared" si="6" ref="S29:S37">COUNTIF(C29:Q29,"&lt;&gt;n")</f>
        <v>14</v>
      </c>
      <c r="T29">
        <v>22</v>
      </c>
      <c r="U29" s="33">
        <f t="shared" si="3"/>
        <v>0</v>
      </c>
      <c r="V29" s="34">
        <f t="shared" si="4"/>
        <v>0</v>
      </c>
      <c r="W29" s="35"/>
      <c r="X29" s="35"/>
      <c r="Y29" s="35"/>
      <c r="Z29" s="36">
        <f t="shared" si="1"/>
        <v>0</v>
      </c>
      <c r="AA29" s="18" t="str">
        <f t="shared" si="5"/>
        <v>naganne</v>
      </c>
    </row>
    <row r="30" spans="1:27" ht="13.5" thickBot="1">
      <c r="A30">
        <v>23</v>
      </c>
      <c r="B30" s="41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30"/>
      <c r="N30" s="30"/>
      <c r="O30" s="30"/>
      <c r="P30" s="30" t="s">
        <v>41</v>
      </c>
      <c r="Q30" s="30"/>
      <c r="R30" s="31">
        <f t="shared" si="0"/>
        <v>0</v>
      </c>
      <c r="S30" s="32">
        <f t="shared" si="6"/>
        <v>14</v>
      </c>
      <c r="T30">
        <v>23</v>
      </c>
      <c r="U30" s="33">
        <f t="shared" si="3"/>
        <v>0</v>
      </c>
      <c r="V30" s="34">
        <f t="shared" si="4"/>
        <v>0</v>
      </c>
      <c r="W30" s="35"/>
      <c r="X30" s="35"/>
      <c r="Y30" s="35"/>
      <c r="Z30" s="36">
        <f t="shared" si="1"/>
        <v>0</v>
      </c>
      <c r="AA30" s="18" t="str">
        <f t="shared" si="5"/>
        <v>naganne</v>
      </c>
    </row>
    <row r="31" spans="1:27" ht="13.5" thickBot="1">
      <c r="A31">
        <v>24</v>
      </c>
      <c r="B31" s="41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30"/>
      <c r="N31" s="30"/>
      <c r="O31" s="30"/>
      <c r="P31" s="30" t="s">
        <v>41</v>
      </c>
      <c r="Q31" s="30"/>
      <c r="R31" s="31">
        <f t="shared" si="0"/>
        <v>0</v>
      </c>
      <c r="S31" s="32">
        <f t="shared" si="6"/>
        <v>14</v>
      </c>
      <c r="T31">
        <v>24</v>
      </c>
      <c r="U31" s="33">
        <f t="shared" si="3"/>
        <v>0</v>
      </c>
      <c r="V31" s="34">
        <f t="shared" si="4"/>
        <v>0</v>
      </c>
      <c r="W31" s="35"/>
      <c r="X31" s="35"/>
      <c r="Y31" s="35"/>
      <c r="Z31" s="36">
        <f t="shared" si="1"/>
        <v>0</v>
      </c>
      <c r="AA31" s="18" t="str">
        <f t="shared" si="5"/>
        <v>naganne</v>
      </c>
    </row>
    <row r="32" spans="1:27" ht="13.5" thickBot="1">
      <c r="A32">
        <v>25</v>
      </c>
      <c r="B32" s="41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30"/>
      <c r="N32" s="30"/>
      <c r="O32" s="30"/>
      <c r="P32" s="30" t="s">
        <v>41</v>
      </c>
      <c r="Q32" s="30"/>
      <c r="R32" s="31">
        <f t="shared" si="0"/>
        <v>0</v>
      </c>
      <c r="S32" s="32">
        <f t="shared" si="6"/>
        <v>14</v>
      </c>
      <c r="T32">
        <v>25</v>
      </c>
      <c r="U32" s="33">
        <f t="shared" si="3"/>
        <v>0</v>
      </c>
      <c r="V32" s="34">
        <f t="shared" si="4"/>
        <v>0</v>
      </c>
      <c r="W32" s="35"/>
      <c r="X32" s="35"/>
      <c r="Y32" s="35"/>
      <c r="Z32" s="36">
        <f t="shared" si="1"/>
        <v>0</v>
      </c>
      <c r="AA32" s="18" t="str">
        <f t="shared" si="5"/>
        <v>naganne</v>
      </c>
    </row>
    <row r="33" spans="1:27" ht="13.5" thickBot="1">
      <c r="A33">
        <v>26</v>
      </c>
      <c r="B33" s="41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30"/>
      <c r="N33" s="30"/>
      <c r="O33" s="30"/>
      <c r="P33" s="30"/>
      <c r="Q33" s="30"/>
      <c r="R33" s="31">
        <f t="shared" si="0"/>
        <v>0</v>
      </c>
      <c r="S33" s="32">
        <f t="shared" si="6"/>
        <v>15</v>
      </c>
      <c r="T33">
        <v>26</v>
      </c>
      <c r="U33" s="33">
        <f t="shared" si="3"/>
        <v>0</v>
      </c>
      <c r="V33" s="34">
        <f t="shared" si="4"/>
        <v>0</v>
      </c>
      <c r="W33" s="35"/>
      <c r="X33" s="35"/>
      <c r="Y33" s="35"/>
      <c r="Z33" s="36">
        <f t="shared" si="1"/>
        <v>0</v>
      </c>
      <c r="AA33" s="18" t="str">
        <f t="shared" si="5"/>
        <v>naganne</v>
      </c>
    </row>
    <row r="34" spans="1:27" ht="13.5" thickBot="1">
      <c r="A34">
        <v>27</v>
      </c>
      <c r="B34" s="41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30"/>
      <c r="N34" s="30"/>
      <c r="O34" s="30"/>
      <c r="P34" s="30"/>
      <c r="Q34" s="30"/>
      <c r="R34" s="31">
        <f t="shared" si="0"/>
        <v>0</v>
      </c>
      <c r="S34" s="32">
        <f t="shared" si="6"/>
        <v>15</v>
      </c>
      <c r="T34">
        <v>27</v>
      </c>
      <c r="U34" s="33">
        <f t="shared" si="3"/>
        <v>0</v>
      </c>
      <c r="V34" s="34">
        <f t="shared" si="4"/>
        <v>0</v>
      </c>
      <c r="W34" s="35"/>
      <c r="X34" s="35"/>
      <c r="Y34" s="35"/>
      <c r="Z34" s="36">
        <f t="shared" si="1"/>
        <v>0</v>
      </c>
      <c r="AA34" s="18" t="str">
        <f t="shared" si="5"/>
        <v>naganne</v>
      </c>
    </row>
    <row r="35" spans="1:27" ht="13.5" thickBot="1">
      <c r="A35">
        <v>28</v>
      </c>
      <c r="B35" s="42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30"/>
      <c r="N35" s="30"/>
      <c r="O35" s="30"/>
      <c r="P35" s="30"/>
      <c r="Q35" s="30"/>
      <c r="R35" s="31">
        <f t="shared" si="0"/>
        <v>0</v>
      </c>
      <c r="S35" s="32">
        <f t="shared" si="6"/>
        <v>15</v>
      </c>
      <c r="T35">
        <v>28</v>
      </c>
      <c r="U35" s="33">
        <f t="shared" si="3"/>
        <v>0</v>
      </c>
      <c r="V35" s="34">
        <f t="shared" si="4"/>
        <v>0</v>
      </c>
      <c r="W35" s="35"/>
      <c r="X35" s="35"/>
      <c r="Y35" s="35"/>
      <c r="Z35" s="36">
        <f t="shared" si="1"/>
        <v>0</v>
      </c>
      <c r="AA35" s="18" t="str">
        <f t="shared" si="5"/>
        <v>naganne</v>
      </c>
    </row>
    <row r="36" spans="1:27" ht="13.5" thickBot="1">
      <c r="A36">
        <v>29</v>
      </c>
      <c r="B36" s="42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30"/>
      <c r="N36" s="30"/>
      <c r="O36" s="30"/>
      <c r="P36" s="30"/>
      <c r="Q36" s="30"/>
      <c r="R36" s="31">
        <f t="shared" si="0"/>
        <v>0</v>
      </c>
      <c r="S36" s="32">
        <f t="shared" si="6"/>
        <v>15</v>
      </c>
      <c r="T36">
        <v>29</v>
      </c>
      <c r="U36" s="33">
        <f t="shared" si="3"/>
        <v>0</v>
      </c>
      <c r="V36" s="34">
        <f t="shared" si="4"/>
        <v>0</v>
      </c>
      <c r="W36" s="35"/>
      <c r="X36" s="35"/>
      <c r="Y36" s="35"/>
      <c r="Z36" s="36">
        <f t="shared" si="1"/>
        <v>0</v>
      </c>
      <c r="AA36" s="18" t="str">
        <f t="shared" si="5"/>
        <v>naganne</v>
      </c>
    </row>
    <row r="37" spans="1:27" ht="13.5" thickBot="1">
      <c r="A37">
        <v>30</v>
      </c>
      <c r="B37" s="42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30"/>
      <c r="N37" s="30"/>
      <c r="O37" s="30"/>
      <c r="P37" s="30"/>
      <c r="Q37" s="30"/>
      <c r="R37" s="31">
        <f t="shared" si="0"/>
        <v>0</v>
      </c>
      <c r="S37" s="32">
        <f t="shared" si="6"/>
        <v>15</v>
      </c>
      <c r="T37">
        <v>30</v>
      </c>
      <c r="U37" s="33">
        <f t="shared" si="3"/>
        <v>0</v>
      </c>
      <c r="V37" s="34">
        <f t="shared" si="4"/>
        <v>0</v>
      </c>
      <c r="W37" s="35"/>
      <c r="X37" s="35"/>
      <c r="Y37" s="35"/>
      <c r="Z37" s="36">
        <f t="shared" si="1"/>
        <v>0</v>
      </c>
      <c r="AA37" s="18" t="str">
        <f t="shared" si="5"/>
        <v>naganne</v>
      </c>
    </row>
    <row r="38" spans="2:27" ht="51.75" customHeight="1" thickBot="1">
      <c r="B38" s="25" t="str">
        <f>'załącznik 1'!C36</f>
        <v>podpis</v>
      </c>
      <c r="C38" s="8"/>
      <c r="D38" s="8"/>
      <c r="E38" s="8"/>
      <c r="F38" s="8"/>
      <c r="G38" s="8"/>
      <c r="H38" s="8"/>
      <c r="I38" s="8"/>
      <c r="J38" s="8"/>
      <c r="K38" s="8"/>
      <c r="L38" s="9"/>
      <c r="M38" s="10"/>
      <c r="N38" s="10"/>
      <c r="O38" s="10"/>
      <c r="P38" s="10"/>
      <c r="Q38" s="11"/>
      <c r="R38" s="43">
        <f>SUM(R8:R37)/C5</f>
        <v>0</v>
      </c>
      <c r="V38" s="44"/>
      <c r="Z38" s="45">
        <f>SUM(Z8:Z37)/C5</f>
        <v>0</v>
      </c>
      <c r="AA38" s="46" t="str">
        <f>IF($Z38&lt;3.5,"naganne",IF($Z38&lt;5.5,"nieodpowiednie",IF($Z38&lt;8.5,"poprawne",IF($Z38&lt;11.5,"dobre",IF($Z38&lt;13.5,"bardzo dobre",IF($Z38&lt;15.5,"wzorowe","błąd w danych"))))))</f>
        <v>naganne</v>
      </c>
    </row>
    <row r="44" spans="8:21" ht="59.25" customHeight="1"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5"/>
      <c r="S44" s="18"/>
      <c r="T44" s="18"/>
      <c r="U44" s="18"/>
    </row>
    <row r="45" spans="8:21" s="16" customFormat="1" ht="18" customHeight="1"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</row>
    <row r="46" spans="8:21" ht="12.75"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5"/>
      <c r="S46" s="18"/>
      <c r="T46" s="18"/>
      <c r="U46" s="18"/>
    </row>
    <row r="47" spans="8:21" ht="12.75"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5"/>
      <c r="S47" s="18"/>
      <c r="T47" s="18"/>
      <c r="U47" s="18"/>
    </row>
    <row r="48" spans="8:21" ht="12.75"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5"/>
      <c r="S48" s="18"/>
      <c r="T48" s="18"/>
      <c r="U48" s="18"/>
    </row>
    <row r="49" spans="8:21" ht="12.75"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  <c r="S49" s="18"/>
      <c r="T49" s="18"/>
      <c r="U49" s="18"/>
    </row>
    <row r="50" spans="8:21" ht="12.75"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5"/>
      <c r="S50" s="18"/>
      <c r="T50" s="18"/>
      <c r="U50" s="18"/>
    </row>
    <row r="51" spans="8:21" ht="12.75"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5"/>
      <c r="S51" s="18"/>
      <c r="T51" s="18"/>
      <c r="U51" s="18"/>
    </row>
    <row r="52" spans="8:21" ht="12.75"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5"/>
      <c r="S52" s="18"/>
      <c r="T52" s="18"/>
      <c r="U52" s="18"/>
    </row>
    <row r="53" spans="8:21" ht="12.75"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5"/>
      <c r="S53" s="18"/>
      <c r="T53" s="18"/>
      <c r="U53" s="18"/>
    </row>
    <row r="54" spans="8:21" ht="12.75"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5"/>
      <c r="S54" s="18"/>
      <c r="T54" s="18"/>
      <c r="U54" s="18"/>
    </row>
    <row r="55" spans="8:21" ht="12.75"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5"/>
      <c r="S55" s="18"/>
      <c r="T55" s="18"/>
      <c r="U55" s="18"/>
    </row>
    <row r="56" spans="8:21" ht="12.75"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5"/>
      <c r="S56" s="18"/>
      <c r="T56" s="18"/>
      <c r="U56" s="18"/>
    </row>
    <row r="57" spans="8:21" ht="12.75"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5"/>
      <c r="S57" s="18"/>
      <c r="T57" s="18"/>
      <c r="U57" s="18"/>
    </row>
    <row r="58" spans="8:21" ht="12.75"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5"/>
      <c r="S58" s="18"/>
      <c r="T58" s="18"/>
      <c r="U58" s="18"/>
    </row>
    <row r="59" spans="8:21" ht="12.75"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5"/>
      <c r="S59" s="18"/>
      <c r="T59" s="18"/>
      <c r="U59" s="18"/>
    </row>
    <row r="60" spans="8:21" ht="12.75"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5"/>
      <c r="S60" s="18"/>
      <c r="T60" s="18"/>
      <c r="U60" s="18"/>
    </row>
    <row r="61" spans="8:21" ht="12.75"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5"/>
      <c r="S61" s="18"/>
      <c r="T61" s="18"/>
      <c r="U61" s="18"/>
    </row>
    <row r="62" spans="8:21" ht="12.75"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5"/>
      <c r="S62" s="18"/>
      <c r="T62" s="18"/>
      <c r="U62" s="18"/>
    </row>
    <row r="63" spans="8:21" ht="12.75"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5"/>
      <c r="S63" s="18"/>
      <c r="T63" s="18"/>
      <c r="U63" s="18"/>
    </row>
    <row r="64" spans="8:21" ht="12.75"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5"/>
      <c r="S64" s="18"/>
      <c r="T64" s="18"/>
      <c r="U64" s="18"/>
    </row>
    <row r="65" spans="8:21" ht="12.75"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5"/>
      <c r="S65" s="18"/>
      <c r="T65" s="18"/>
      <c r="U65" s="18"/>
    </row>
    <row r="66" spans="8:21" ht="12.75"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5"/>
      <c r="S66" s="18"/>
      <c r="T66" s="18"/>
      <c r="U66" s="18"/>
    </row>
    <row r="67" spans="8:21" ht="12.75"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5"/>
      <c r="S67" s="18"/>
      <c r="T67" s="18"/>
      <c r="U67" s="18"/>
    </row>
    <row r="68" spans="8:21" ht="12.75"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5"/>
      <c r="S68" s="18"/>
      <c r="T68" s="18"/>
      <c r="U68" s="18"/>
    </row>
    <row r="69" spans="8:21" ht="51.75" customHeight="1"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5"/>
      <c r="S69" s="18"/>
      <c r="T69" s="18"/>
      <c r="U69" s="18"/>
    </row>
    <row r="70" spans="8:21" ht="12.75"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5"/>
      <c r="S70" s="18"/>
      <c r="T70" s="18"/>
      <c r="U70" s="18"/>
    </row>
  </sheetData>
  <sheetProtection selectLockedCells="1" selectUnlockedCells="1"/>
  <mergeCells count="3">
    <mergeCell ref="A1:AE1"/>
    <mergeCell ref="A2:S2"/>
    <mergeCell ref="T2:A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3:J24"/>
  <sheetViews>
    <sheetView zoomScalePageLayoutView="0" workbookViewId="0" topLeftCell="A10">
      <selection activeCell="L13" sqref="L13"/>
    </sheetView>
  </sheetViews>
  <sheetFormatPr defaultColWidth="9.00390625" defaultRowHeight="12.75"/>
  <cols>
    <col min="3" max="3" width="21.625" style="0" customWidth="1"/>
    <col min="4" max="4" width="3.00390625" style="0" customWidth="1"/>
    <col min="5" max="8" width="4.25390625" style="0" customWidth="1"/>
  </cols>
  <sheetData>
    <row r="13" spans="5:10" ht="72.75">
      <c r="E13" s="6" t="s">
        <v>36</v>
      </c>
      <c r="F13" s="6" t="s">
        <v>65</v>
      </c>
      <c r="G13" s="6" t="s">
        <v>39</v>
      </c>
      <c r="H13" s="6" t="s">
        <v>38</v>
      </c>
      <c r="I13" s="7" t="s">
        <v>40</v>
      </c>
      <c r="J13" s="18"/>
    </row>
    <row r="14" spans="3:10" ht="12.75">
      <c r="C14" s="33" t="s">
        <v>66</v>
      </c>
      <c r="D14">
        <v>1</v>
      </c>
      <c r="E14" s="47">
        <f>B14</f>
        <v>0</v>
      </c>
      <c r="F14" s="48"/>
      <c r="G14" s="48"/>
      <c r="H14" s="48"/>
      <c r="I14" s="12">
        <f>IF(E14=0,0,IF(F14=0,0,IF(G14=0,0,IF(H14=0,0,SUM(E14:H14)))))</f>
        <v>0</v>
      </c>
      <c r="J14" s="49" t="str">
        <f>IF($Z14&lt;3.5,"naganne",IF($Z14&lt;5.5,"nieodpowiednie",IF($Z14&lt;7.5,"poprawne",IF($Z14&lt;10.5,"dobre",IF($Z14&lt;13.5,"bardzo dobre",IF($Z14&lt;15.5,"wzorowe","błąd w danych"))))))</f>
        <v>naganne</v>
      </c>
    </row>
    <row r="15" spans="3:10" ht="12.75">
      <c r="C15" s="33" t="s">
        <v>67</v>
      </c>
      <c r="D15">
        <v>2</v>
      </c>
      <c r="E15" s="47">
        <f aca="true" t="shared" si="0" ref="E15:E24">B15</f>
        <v>0</v>
      </c>
      <c r="F15" s="48"/>
      <c r="G15" s="48"/>
      <c r="H15" s="48"/>
      <c r="I15" s="12">
        <f>IF(E15=0,0,IF(F15=0,0,IF(G15=0,0,IF(H15=0,0,SUM(E15:H15)))))</f>
        <v>0</v>
      </c>
      <c r="J15" s="49" t="str">
        <f>IF($Z15&lt;3.5,"naganne",IF($Z15&lt;5.5,"nieodpowiednie",IF($Z15&lt;7.5,"poprawne",IF($Z15&lt;10.5,"dobre",IF($Z15&lt;13.5,"bardzo dobre",IF($Z15&lt;15.5,"wzorowe","błąd w danych"))))))</f>
        <v>naganne</v>
      </c>
    </row>
    <row r="16" spans="3:10" ht="12.75">
      <c r="C16" s="33" t="s">
        <v>68</v>
      </c>
      <c r="D16">
        <v>3</v>
      </c>
      <c r="E16" s="47">
        <f t="shared" si="0"/>
        <v>0</v>
      </c>
      <c r="F16" s="48"/>
      <c r="G16" s="48"/>
      <c r="H16" s="48"/>
      <c r="I16" s="12">
        <f aca="true" t="shared" si="1" ref="I16:I24">IF(E16=0,0,IF(F16=0,0,IF(G16=0,0,IF(H16=0,0,SUM(E16:H16)))))</f>
        <v>0</v>
      </c>
      <c r="J16" s="49" t="str">
        <f aca="true" t="shared" si="2" ref="J16:J24">IF($Z16&lt;3.5,"naganne",IF($Z16&lt;5.5,"nieodpowiednie",IF($Z16&lt;7.5,"poprawne",IF($Z16&lt;10.5,"dobre",IF($Z16&lt;13.5,"bardzo dobre",IF($Z16&lt;15.5,"wzorowe","błąd w danych"))))))</f>
        <v>naganne</v>
      </c>
    </row>
    <row r="17" spans="3:10" ht="12.75">
      <c r="C17" s="33" t="s">
        <v>69</v>
      </c>
      <c r="D17">
        <v>4</v>
      </c>
      <c r="E17" s="47">
        <f t="shared" si="0"/>
        <v>0</v>
      </c>
      <c r="F17" s="48"/>
      <c r="G17" s="48"/>
      <c r="H17" s="48"/>
      <c r="I17" s="12">
        <f t="shared" si="1"/>
        <v>0</v>
      </c>
      <c r="J17" s="49" t="str">
        <f t="shared" si="2"/>
        <v>naganne</v>
      </c>
    </row>
    <row r="18" spans="3:10" ht="12.75">
      <c r="C18" s="33" t="s">
        <v>70</v>
      </c>
      <c r="D18">
        <v>5</v>
      </c>
      <c r="E18" s="47">
        <f t="shared" si="0"/>
        <v>0</v>
      </c>
      <c r="F18" s="48"/>
      <c r="G18" s="48"/>
      <c r="H18" s="48"/>
      <c r="I18" s="12">
        <f t="shared" si="1"/>
        <v>0</v>
      </c>
      <c r="J18" s="49" t="str">
        <f t="shared" si="2"/>
        <v>naganne</v>
      </c>
    </row>
    <row r="19" spans="3:10" ht="12.75">
      <c r="C19" s="33" t="s">
        <v>71</v>
      </c>
      <c r="D19">
        <v>6</v>
      </c>
      <c r="E19" s="47">
        <f t="shared" si="0"/>
        <v>0</v>
      </c>
      <c r="F19" s="48"/>
      <c r="G19" s="48"/>
      <c r="H19" s="48"/>
      <c r="I19" s="12">
        <f t="shared" si="1"/>
        <v>0</v>
      </c>
      <c r="J19" s="49" t="str">
        <f t="shared" si="2"/>
        <v>naganne</v>
      </c>
    </row>
    <row r="20" spans="3:10" ht="12.75">
      <c r="C20" s="33" t="s">
        <v>72</v>
      </c>
      <c r="D20">
        <v>7</v>
      </c>
      <c r="E20" s="47">
        <f t="shared" si="0"/>
        <v>0</v>
      </c>
      <c r="F20" s="48"/>
      <c r="G20" s="48"/>
      <c r="H20" s="48"/>
      <c r="I20" s="12">
        <f t="shared" si="1"/>
        <v>0</v>
      </c>
      <c r="J20" s="49" t="str">
        <f t="shared" si="2"/>
        <v>naganne</v>
      </c>
    </row>
    <row r="21" spans="3:10" ht="12.75">
      <c r="C21" s="33" t="s">
        <v>73</v>
      </c>
      <c r="D21">
        <v>8</v>
      </c>
      <c r="E21" s="47">
        <f t="shared" si="0"/>
        <v>0</v>
      </c>
      <c r="F21" s="48"/>
      <c r="G21" s="48"/>
      <c r="H21" s="48"/>
      <c r="I21" s="12">
        <f t="shared" si="1"/>
        <v>0</v>
      </c>
      <c r="J21" s="49" t="str">
        <f t="shared" si="2"/>
        <v>naganne</v>
      </c>
    </row>
    <row r="22" spans="3:10" ht="12.75">
      <c r="C22" s="33" t="s">
        <v>74</v>
      </c>
      <c r="D22">
        <v>9</v>
      </c>
      <c r="E22" s="47">
        <f t="shared" si="0"/>
        <v>0</v>
      </c>
      <c r="F22" s="48"/>
      <c r="G22" s="48"/>
      <c r="H22" s="48"/>
      <c r="I22" s="12">
        <f t="shared" si="1"/>
        <v>0</v>
      </c>
      <c r="J22" s="49" t="str">
        <f t="shared" si="2"/>
        <v>naganne</v>
      </c>
    </row>
    <row r="23" spans="3:10" ht="12.75">
      <c r="C23" s="33" t="s">
        <v>75</v>
      </c>
      <c r="D23">
        <v>10</v>
      </c>
      <c r="E23" s="47">
        <f t="shared" si="0"/>
        <v>0</v>
      </c>
      <c r="F23" s="48"/>
      <c r="G23" s="48"/>
      <c r="H23" s="48"/>
      <c r="I23" s="12">
        <f t="shared" si="1"/>
        <v>0</v>
      </c>
      <c r="J23" s="49" t="str">
        <f t="shared" si="2"/>
        <v>naganne</v>
      </c>
    </row>
    <row r="24" spans="3:10" ht="12.75">
      <c r="C24" s="33" t="s">
        <v>76</v>
      </c>
      <c r="D24">
        <v>11</v>
      </c>
      <c r="E24" s="47">
        <f t="shared" si="0"/>
        <v>0</v>
      </c>
      <c r="F24" s="48"/>
      <c r="G24" s="48"/>
      <c r="H24" s="48"/>
      <c r="I24" s="12">
        <f t="shared" si="1"/>
        <v>0</v>
      </c>
      <c r="J24" s="49" t="str">
        <f t="shared" si="2"/>
        <v>naganne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Nauczyciel_3</dc:creator>
  <cp:keywords/>
  <dc:description/>
  <cp:lastModifiedBy>Misiu</cp:lastModifiedBy>
  <cp:lastPrinted>2015-09-12T16:39:53Z</cp:lastPrinted>
  <dcterms:created xsi:type="dcterms:W3CDTF">2015-09-05T11:35:08Z</dcterms:created>
  <dcterms:modified xsi:type="dcterms:W3CDTF">2015-09-15T04:55:24Z</dcterms:modified>
  <cp:category/>
  <cp:version/>
  <cp:contentType/>
  <cp:contentStatus/>
</cp:coreProperties>
</file>